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55" windowHeight="6390" activeTab="0"/>
  </bookViews>
  <sheets>
    <sheet name="д8,25.9.15(д.18,19,20,21,22,23)" sheetId="1" r:id="rId1"/>
  </sheets>
  <definedNames>
    <definedName name="_xlnm.Print_Area" localSheetId="0">'д8,25.9.15(д.18,19,20,21,22,23)'!$A$1:$G$95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<sst xmlns="http://schemas.openxmlformats.org/spreadsheetml/2006/main" count="165" uniqueCount="97">
  <si>
    <t>Очікувана вартість предмета закупівлі</t>
  </si>
  <si>
    <t>Продукти харчування</t>
  </si>
  <si>
    <t>Придбання обладнання і предметів довгострокового користування</t>
  </si>
  <si>
    <t>Устаткування для автоматичного оброблення інформації, комп’ютери</t>
  </si>
  <si>
    <t>Кондиціонери</t>
  </si>
  <si>
    <t>Водонагрівач електричний</t>
  </si>
  <si>
    <t xml:space="preserve">Меблі </t>
  </si>
  <si>
    <t>Обладнання демонстраційне</t>
  </si>
  <si>
    <t>Магнітофони</t>
  </si>
  <si>
    <t>Медикаменти та перев'язувальні матеріали</t>
  </si>
  <si>
    <t>(підпис)</t>
  </si>
  <si>
    <t>Оплата послуг (крім комунальних)</t>
  </si>
  <si>
    <t>Оплата комунальних послуг та енергонасіїв</t>
  </si>
  <si>
    <t>Компенсація харчування учням сиротам</t>
  </si>
  <si>
    <t>(найменування замовника, ідентифікаційний код за ЄДРПОУ)</t>
  </si>
  <si>
    <t xml:space="preserve">Предмет  закупівлі 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</si>
  <si>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</si>
  <si>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</si>
  <si>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</si>
  <si>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Голова комітету з конкурсних торгів</t>
  </si>
  <si>
    <t>Загальний фонд</t>
  </si>
  <si>
    <t>Спеціальний фонд</t>
  </si>
  <si>
    <t>Додаток до річного плану закупівель</t>
  </si>
  <si>
    <t>ДНЗ "Запорізьке вище професійне училище сфери послуг", 05536550</t>
  </si>
  <si>
    <t>Праска з парогенератором</t>
  </si>
  <si>
    <t>Вікна та двері металопластик</t>
  </si>
  <si>
    <t>Компенсація придбання одягу  та взуття для сиріт</t>
  </si>
  <si>
    <t>Львова Н.П.</t>
  </si>
  <si>
    <t>М.П.</t>
  </si>
  <si>
    <t xml:space="preserve">Предмети, матеріали, обладнання та інвентар </t>
  </si>
  <si>
    <t>Дослідження і розробки, окремі заходи розвитку по реалізації державних (регіональних) програм</t>
  </si>
  <si>
    <t>Видатки на відрядження</t>
  </si>
  <si>
    <t>Інші поточні видатки</t>
  </si>
  <si>
    <t xml:space="preserve"> Примітка                                                                         </t>
  </si>
  <si>
    <t>січень-грудень 2014 р.</t>
  </si>
  <si>
    <t>Головний розпорядник коштів: Департамент освіти і науки Запорізької обласної державної адміністрації</t>
  </si>
  <si>
    <t>Вироби металеві, інші 25.9</t>
  </si>
  <si>
    <t>(ініціали та прізвище)</t>
  </si>
  <si>
    <t>на   2015 рік</t>
  </si>
  <si>
    <t>січень-грудень 2015 р.</t>
  </si>
  <si>
    <t>17.23.1 Вироби канцелярські, паперові (17.23.13-13.00 Журнали реєстраційні, бухгалтерські книги, книги бланків ордерів і квитанцій, паперові чи картонні, 17.23.13-15.00 Книжки записні, блокноти для записів, блокноти-пам'ятки, паперові чи картонні, 17.23.13-30.00 Зошити, паперові чи картонні, 17.23.13-50.00 Швидкозшивачі, папки та папки на "справи", паперові чи картонні (крім книжкових обкладинок)</t>
  </si>
  <si>
    <t>22.29.25-00.00 Приладдя канцелярське або шкільне пластмасове</t>
  </si>
  <si>
    <t>22.29.29-10.00 Вироби, інші, з пластмаси чи інших матеріалів</t>
  </si>
  <si>
    <t>20.41.32 Засоби мийні (20.41.32-50.00 Засоби мийні та засоби для чищення, з умістом або без умісту мила, розфасовані для роздрібної торгівлі (зокрема допоміжні мийні засоби), крім тих, що їх використовують як мило, та поверхнево-активних засобів)</t>
  </si>
  <si>
    <t>20.42.1 Парфуми та косметичні засоби (20.42.12-50.00 Засоби косметичні для макіяжу губ, 20.42.12-70.00 Засоби косметичні для макіяжу очей, 20.42.13-00.00 Засоби для манікюру чи педикюру, 20.42.16-30.00 Шампуні, 20.42.16-50.00 Засоби для тривалого завивання чи розпрямлення волосся, 20.42.16-70.00 Лаки для волосся)</t>
  </si>
  <si>
    <t>20.30.2 Фарби та лаки, інші, та пов'язана з ними продукція; барвники художні та друкарські чорнила (20.30.22-55.00 Шпаклівки малярські,</t>
  </si>
  <si>
    <t>21.20 Препарати фармацевтичні,  21.20.1 Ліки, 21.20.2 Препарати фармацевтичні, інші</t>
  </si>
  <si>
    <t>23.12.11-90.00 Скло інше підкатегорій 23.11.11, 23.11.12, гнуте, грановане, гравіроване, свердлене, емальоване чи оброблене іншим способом, але не вставлене з раму чи оправу</t>
  </si>
  <si>
    <t>25.99.11-10.00 Раковини, мийки з нержавкої сталі</t>
  </si>
  <si>
    <t>26.20.11-00.00 Машини автоматичного обробляння інформації переносні, масою не більше ніж 10 кг, зокрема лаптопи та ноутбуки; органайзери цифрові персональні та подібні комп'ютери</t>
  </si>
  <si>
    <t>27.40.39-30.00 Лампи та світильники електричні, виготовлені з пластику та інших матеріалів, призначені для використання з лампами розжарювання та люмінесцентними лампами</t>
  </si>
  <si>
    <t xml:space="preserve">Меблі  31. (031.00.13-00.00 Меблі для сидіння, інші, </t>
  </si>
  <si>
    <t>31.03.12-30.00 Матраци з губчастої ґуми (зокрема з металевим каркасом), крім водяних матраців, надувних матраців</t>
  </si>
  <si>
    <t>31.09.12-30.00 Меблі дерев'яні до спалень (крім фурнітури до шаф, убудовуваних у стіни, матрацових каркасів, ламп і освітлювальної арматури, дзеркал-стояків, сидінь)</t>
  </si>
  <si>
    <t>56.29.20-00.00 Послуги їдалень</t>
  </si>
  <si>
    <t>35.12.10-00.00 Передавання електричної енергії</t>
  </si>
  <si>
    <t>36.00.20-00.00 Обробляння та розподіляння води трубопроводами</t>
  </si>
  <si>
    <t xml:space="preserve">38.11.11-00.00 Збирання комунальних безпечних відходів, придатних для вторинного використовування </t>
  </si>
  <si>
    <t>18.12.1 Послуги щодо друкування, інші (18.12.19-90.00 Друкування іншої друкованої продукції, н. в. і. у., 18.13.30-00.00 Послуги допоміжні, пов'язані з друкуванням)</t>
  </si>
  <si>
    <t>95.11.10-00.00 Ремонтування комп'ютерів і периферійного устатковання</t>
  </si>
  <si>
    <t>82.30.12-00.00 Послуги щодо організовування спеціалізованих виставок</t>
  </si>
  <si>
    <t>73.12.11-00.00 Послуги посередників щодо продажу рекламного місця у друкованих засобах масової інформації</t>
  </si>
  <si>
    <t>68.31.16-00.00 Послуги посередників щодо оцінювання нерухомості</t>
  </si>
  <si>
    <t>66.22.10-00.01 Послуги страхових агентів</t>
  </si>
  <si>
    <t>63.11.11-00.00 Послуги щодо обробляння даних</t>
  </si>
  <si>
    <t>63.11.13-00.00 Надання програмного застосування 62.01.11-00.00 Послуги щодо проектування та розробляння у сфері інформаційних технологій для прикладних завдань </t>
  </si>
  <si>
    <t>61.10.49-00.00 Послуги зв'язку Інтернетом проводовими мережами, інші</t>
  </si>
  <si>
    <t>61.10.11-00.00 Послуги стаціонарного телефонного зв'язку - доступ і користування</t>
  </si>
  <si>
    <t>82.11.10-00.00 Послуги адміністративні конторські/офісні комбіновані (ліцензування)</t>
  </si>
  <si>
    <t>55.90.19-00.00 Послуги щодо тимчасового розміщування, інші, н. в. і. у. (хостел)</t>
  </si>
  <si>
    <t>85.59.19-00.00 Послуги освітянські, н. в. і. у. (курси підвищення кваліфікації)</t>
  </si>
  <si>
    <t>19.20.21-00.00 Бензин моторний (газолін), зокрема авіаційний бензин</t>
  </si>
  <si>
    <t>13.10.62-00.00 Нитки бавовняні, для шиття, 13.20.20-14.00 Тканини бавовняні, не з пряжі різних кольорів, з поверхневою щільністю не більше ніж 200 г/м2, для виготовлення одягу, 13.20.41-00.00 Тканини ворсові та тканини з синелі (крім махрових тканин на рушники та вузьких тканин)</t>
  </si>
  <si>
    <t>22.23.14-50.00 Двері, вікна й рами віконні та пороги для дверей, пластмасові,
22.23.14-70.00 Підвіконня, жалюзі та подібні вироби і їхні частини, пластмасові</t>
  </si>
  <si>
    <t>22.23.15-00.00 Лінолеум і покриви на підлогу тверді, не пластмасові, тобто еластичні покриви на підлогу, зокрема вініл, лінолеум і подібні вироби</t>
  </si>
  <si>
    <t xml:space="preserve">27.51.11-10.00 Холодильники-морозильники, скомбіновані з окремими зовнішніми дверима, </t>
  </si>
  <si>
    <t>27.51.22-00.00 Електробритви, машинки для видаляння волосся, машинки для підстригання волосся, з умонтованим електродвигуном</t>
  </si>
  <si>
    <t>27.51.23-13.00 Сушарки для волосся електричні, шоломоподібні 
27.51.23-15.00 Сушарки для волосся електричні, крім шоломоподібних 
27.51.23-30.00 Апарати електронагрівальні перукарські (зокрема бігуді та щипці для завивання волосся), крім фенів і шоломоподібних сушарок 
27.51.23-50.00 Сушарки для рук електричні 
27.51.23-70.00 Праски електричні відпарювальні</t>
  </si>
  <si>
    <t>27.51.25-50.00 Водонагрівачі електричні (зокрема акумулювальні), крім надшвидкого нагрівання</t>
  </si>
  <si>
    <t>27.51.28-90.00 Електропечі побутові (крім електропечей для вмонтовування, мікрохвильових печей)</t>
  </si>
  <si>
    <t>13.92.12-53.00 Білизна постільна, бавовняна (крім трикотажної) 
13.92.12-55.00 Білизна постільна, з льону чи рами (крім трикотажної) 
13.92.12-59.00 Білизна постільна, з тканого текстилю (крім виготовленої з бавовни, льону чи рами) 
13.92.12-70.00 Білизна постільна, з нетканих хімічних волокон (крім трикотажної)</t>
  </si>
  <si>
    <t xml:space="preserve">84.24.19-00.00 Послуги щодо охорони громадського порядку та громадської безпеки, інші </t>
  </si>
  <si>
    <t>Обов’язкові платежі в бюджет: ПДВ, податок на землю, пеня, 0,3% заробітної плати (ст.44 ЗУ №1045-XIV)</t>
  </si>
  <si>
    <t xml:space="preserve">18.12.19-90.00 Друкування іншої друкованої продукції, н. в. і. у. (Документи про освіту) </t>
  </si>
  <si>
    <t>58.14.12-00.00 Журнали та періодичні видання загальнокомерційні, професійні й академічні, друковані (Підручники)</t>
  </si>
  <si>
    <t>52.29.20-00.00 Послуги допоміжні щодо транспортування, інші, н. в. і. у.</t>
  </si>
  <si>
    <t>74.90.20-00.00 Послуги професійні, технічні та комерційні, інші, н. в. і. у. (повірка лічільників)</t>
  </si>
  <si>
    <t>Капітальні видатки</t>
  </si>
  <si>
    <t>квітень-грудень 2015 р.</t>
  </si>
  <si>
    <t>25.12.99-00.00 Роботи субпідрядні як частина виробництва металевих дверей і вікон</t>
  </si>
  <si>
    <t>травень-грудень 2015 р.</t>
  </si>
  <si>
    <t>червень-грудень 2015р.</t>
  </si>
  <si>
    <t>17.29.19-85.00 Вироби паперові та картонні, інші, н. в. і. у.</t>
  </si>
  <si>
    <t>32.99.53-00.00 Прилади, апарати та моделі, призначені для демонстраційних цілей</t>
  </si>
  <si>
    <t>20.41.31 Мило та мийні засоби, засоби для чищення (20.41.31-20.00 Мило та органічні поверхнево-активні вироби у формі брусків, брикетів або фігурних виробів, н. в. і. у., )</t>
  </si>
  <si>
    <t xml:space="preserve">43.34.10 Роботи малярні , 43.31.10 Роботи штукатурні </t>
  </si>
  <si>
    <r>
      <t>Затверджений рішенням комітету з конкурсних торгів від</t>
    </r>
    <r>
      <rPr>
        <u val="single"/>
        <sz val="14"/>
        <rFont val="Times New Roman"/>
        <family val="1"/>
      </rPr>
      <t xml:space="preserve"> 29 вересня 2015 року </t>
    </r>
    <r>
      <rPr>
        <sz val="14"/>
        <rFont val="Times New Roman"/>
        <family val="1"/>
      </rPr>
      <t xml:space="preserve"> № 16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</si>
</sst>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42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9" fillId="13" borderId="0" xfId="0" applyFont="1" applyFill="1" applyAlignment="1">
      <alignment wrapText="1"/>
    </xf>
    <xf numFmtId="0" fontId="1" fillId="13" borderId="10" xfId="0" applyFont="1" applyFill="1" applyBorder="1" applyAlignment="1">
      <alignment vertical="top" wrapText="1"/>
    </xf>
    <xf numFmtId="0" fontId="1" fillId="13" borderId="10" xfId="0" applyFont="1" applyFill="1" applyBorder="1" applyAlignment="1">
      <alignment wrapText="1"/>
    </xf>
    <xf numFmtId="0" fontId="1" fillId="13" borderId="0" xfId="0" applyFont="1" applyFill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9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42" applyFont="1" applyFill="1" applyBorder="1" applyAlignment="1" applyProtection="1">
      <alignment wrapText="1"/>
      <protection/>
    </xf>
    <xf numFmtId="49" fontId="1" fillId="0" borderId="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10</xdr:col>
      <xdr:colOff>85725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30175" y="285750"/>
          <a:ext cx="2609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85725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830175" y="285750"/>
          <a:ext cx="2609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85725</xdr:colOff>
      <xdr:row>5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2830175" y="285750"/>
          <a:ext cx="2609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85725</xdr:colOff>
      <xdr:row>5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2830175" y="285750"/>
          <a:ext cx="2609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1962150</xdr:colOff>
      <xdr:row>1</xdr:row>
      <xdr:rowOff>0</xdr:rowOff>
    </xdr:from>
    <xdr:to>
      <xdr:col>10</xdr:col>
      <xdr:colOff>57150</xdr:colOff>
      <xdr:row>5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2582525" y="285750"/>
          <a:ext cx="28289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8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2:L153"/>
  <sheetViews>
    <sheetView tabSelected="1" zoomScalePageLayoutView="0" workbookViewId="0" topLeftCell="A1">
      <selection activeCell="A98" sqref="A98"/>
    </sheetView>
  </sheetViews>
  <sheetFormatPr defaultColWidth="9.00390625" defaultRowHeight="12.75"/>
  <cols>
    <col min="1" max="1" width="86.375" style="0" customWidth="1"/>
    <col min="2" max="2" width="11.125" style="25" customWidth="1"/>
    <col min="3" max="3" width="14.75390625" style="0" customWidth="1"/>
    <col min="4" max="4" width="18.375" style="25" customWidth="1"/>
    <col min="5" max="5" width="8.75390625" style="25" customWidth="1"/>
    <col min="6" max="6" width="29.00390625" style="0" customWidth="1"/>
    <col min="7" max="7" width="7.75390625" style="0" customWidth="1"/>
    <col min="8" max="8" width="9.25390625" style="0" customWidth="1"/>
    <col min="9" max="9" width="7.125" style="0" customWidth="1"/>
  </cols>
  <sheetData>
    <row r="1" ht="22.5" customHeight="1"/>
    <row r="2" spans="1:7" ht="20.25">
      <c r="A2" s="58" t="s">
        <v>22</v>
      </c>
      <c r="B2" s="58"/>
      <c r="C2" s="58"/>
      <c r="D2" s="58"/>
      <c r="E2" s="58"/>
      <c r="F2" s="58"/>
      <c r="G2" s="4"/>
    </row>
    <row r="3" spans="1:7" ht="20.25">
      <c r="A3" s="59" t="s">
        <v>38</v>
      </c>
      <c r="B3" s="59"/>
      <c r="C3" s="59"/>
      <c r="D3" s="59"/>
      <c r="E3" s="59"/>
      <c r="F3" s="59"/>
      <c r="G3" s="5"/>
    </row>
    <row r="4" spans="1:7" ht="20.25">
      <c r="A4" s="59" t="s">
        <v>23</v>
      </c>
      <c r="B4" s="59"/>
      <c r="C4" s="59"/>
      <c r="D4" s="59"/>
      <c r="E4" s="59"/>
      <c r="F4" s="59"/>
      <c r="G4" s="5"/>
    </row>
    <row r="5" spans="1:7" ht="21" thickBot="1">
      <c r="A5" s="71" t="s">
        <v>14</v>
      </c>
      <c r="B5" s="71"/>
      <c r="C5" s="71"/>
      <c r="D5" s="71"/>
      <c r="E5" s="71"/>
      <c r="F5" s="71"/>
      <c r="G5" s="5"/>
    </row>
    <row r="6" spans="1:7" ht="125.25" customHeight="1">
      <c r="A6" s="61" t="s">
        <v>15</v>
      </c>
      <c r="B6" s="62" t="s">
        <v>16</v>
      </c>
      <c r="C6" s="62" t="s">
        <v>0</v>
      </c>
      <c r="D6" s="62"/>
      <c r="E6" s="62" t="s">
        <v>17</v>
      </c>
      <c r="F6" s="62" t="s">
        <v>18</v>
      </c>
      <c r="G6" s="64" t="s">
        <v>33</v>
      </c>
    </row>
    <row r="7" spans="1:7" ht="60.75" customHeight="1" thickBot="1">
      <c r="A7" s="61"/>
      <c r="B7" s="62"/>
      <c r="C7" s="35" t="s">
        <v>20</v>
      </c>
      <c r="D7" s="35" t="s">
        <v>21</v>
      </c>
      <c r="E7" s="62"/>
      <c r="F7" s="62"/>
      <c r="G7" s="65"/>
    </row>
    <row r="8" spans="1:7" ht="18.75">
      <c r="A8" s="7">
        <v>1</v>
      </c>
      <c r="B8" s="7">
        <v>2</v>
      </c>
      <c r="C8" s="66">
        <v>3</v>
      </c>
      <c r="D8" s="66"/>
      <c r="E8" s="7">
        <v>4</v>
      </c>
      <c r="F8" s="7">
        <v>5</v>
      </c>
      <c r="G8" s="36">
        <v>6</v>
      </c>
    </row>
    <row r="9" spans="1:7" ht="21.75" customHeight="1">
      <c r="A9" s="6" t="s">
        <v>29</v>
      </c>
      <c r="B9" s="7">
        <v>2210</v>
      </c>
      <c r="C9" s="20">
        <f>C10+C12+C17+C18+C19+C20+C21+C22+C23+C27+C28+C29+C30+C31+C32+C33+C34+C37+C38+C39+C16+C13+C14+C15+C26+C35+C11</f>
        <v>97103</v>
      </c>
      <c r="D9" s="20">
        <f>D10+D11+D13+D15+D16+D17+D18+D19+D20+D21+D22+D23+D24+D25+D26+D27+D28+D29+D30+D31+D32+D33+D34+D35+D36+D37+D38+D39</f>
        <v>38329.95</v>
      </c>
      <c r="E9" s="20"/>
      <c r="F9" s="9"/>
      <c r="G9" s="37"/>
    </row>
    <row r="10" spans="1:7" ht="39.75" customHeight="1">
      <c r="A10" s="21" t="s">
        <v>84</v>
      </c>
      <c r="B10" s="9">
        <v>2210</v>
      </c>
      <c r="C10" s="11">
        <v>2384.8</v>
      </c>
      <c r="D10" s="11">
        <v>2728.42</v>
      </c>
      <c r="E10" s="11"/>
      <c r="F10" s="9" t="s">
        <v>39</v>
      </c>
      <c r="G10" s="67" t="s">
        <v>35</v>
      </c>
    </row>
    <row r="11" spans="1:7" ht="39.75" customHeight="1">
      <c r="A11" s="21" t="s">
        <v>83</v>
      </c>
      <c r="B11" s="9">
        <v>2210</v>
      </c>
      <c r="C11" s="11">
        <v>2706.48</v>
      </c>
      <c r="D11" s="11">
        <v>2914.3</v>
      </c>
      <c r="E11" s="11"/>
      <c r="F11" s="9" t="s">
        <v>39</v>
      </c>
      <c r="G11" s="68"/>
    </row>
    <row r="12" spans="1:12" ht="21.75" customHeight="1" hidden="1">
      <c r="A12" s="21" t="s">
        <v>51</v>
      </c>
      <c r="B12" s="9">
        <v>2210</v>
      </c>
      <c r="C12" s="11">
        <v>0</v>
      </c>
      <c r="D12" s="11"/>
      <c r="E12" s="11"/>
      <c r="F12" s="9" t="s">
        <v>39</v>
      </c>
      <c r="G12" s="68"/>
      <c r="J12" s="3"/>
      <c r="K12" s="3"/>
      <c r="L12" s="3"/>
    </row>
    <row r="13" spans="1:12" ht="111.75" customHeight="1">
      <c r="A13" s="21" t="s">
        <v>80</v>
      </c>
      <c r="B13" s="9">
        <v>2210</v>
      </c>
      <c r="C13" s="11">
        <v>20670</v>
      </c>
      <c r="D13" s="11"/>
      <c r="E13" s="11"/>
      <c r="F13" s="9" t="s">
        <v>39</v>
      </c>
      <c r="G13" s="68"/>
      <c r="J13" s="3"/>
      <c r="K13" s="3"/>
      <c r="L13" s="3"/>
    </row>
    <row r="14" spans="1:12" ht="44.25" customHeight="1" hidden="1">
      <c r="A14" s="42" t="s">
        <v>52</v>
      </c>
      <c r="B14" s="9">
        <v>2210</v>
      </c>
      <c r="C14" s="11"/>
      <c r="D14" s="11"/>
      <c r="E14" s="11"/>
      <c r="F14" s="9" t="s">
        <v>39</v>
      </c>
      <c r="G14" s="68"/>
      <c r="J14" s="3"/>
      <c r="K14" s="3"/>
      <c r="L14" s="3"/>
    </row>
    <row r="15" spans="1:12" ht="57.75" customHeight="1" hidden="1">
      <c r="A15" s="21" t="s">
        <v>53</v>
      </c>
      <c r="B15" s="9">
        <v>2210</v>
      </c>
      <c r="C15" s="11"/>
      <c r="D15" s="11">
        <v>0</v>
      </c>
      <c r="E15" s="11"/>
      <c r="F15" s="9" t="s">
        <v>39</v>
      </c>
      <c r="G15" s="68"/>
      <c r="J15" s="3"/>
      <c r="K15" s="3"/>
      <c r="L15" s="3"/>
    </row>
    <row r="16" spans="1:12" ht="62.25" customHeight="1">
      <c r="A16" s="21" t="s">
        <v>50</v>
      </c>
      <c r="B16" s="9">
        <v>2210</v>
      </c>
      <c r="C16" s="11">
        <v>1380.71</v>
      </c>
      <c r="D16" s="11">
        <v>0</v>
      </c>
      <c r="E16" s="11"/>
      <c r="F16" s="9" t="s">
        <v>39</v>
      </c>
      <c r="G16" s="68"/>
      <c r="J16" s="3"/>
      <c r="K16" s="3"/>
      <c r="L16" s="3"/>
    </row>
    <row r="17" spans="1:12" ht="63" customHeight="1">
      <c r="A17" s="21" t="s">
        <v>94</v>
      </c>
      <c r="B17" s="9">
        <v>2210</v>
      </c>
      <c r="C17" s="11"/>
      <c r="D17" s="11">
        <v>35.14</v>
      </c>
      <c r="E17" s="11"/>
      <c r="F17" s="9" t="s">
        <v>39</v>
      </c>
      <c r="G17" s="68"/>
      <c r="J17" s="3"/>
      <c r="K17" s="3"/>
      <c r="L17" s="3"/>
    </row>
    <row r="18" spans="1:12" ht="78" customHeight="1">
      <c r="A18" s="48" t="s">
        <v>43</v>
      </c>
      <c r="B18" s="9">
        <v>2210</v>
      </c>
      <c r="C18" s="11"/>
      <c r="D18" s="11">
        <v>964.86</v>
      </c>
      <c r="E18" s="11"/>
      <c r="F18" s="9" t="s">
        <v>39</v>
      </c>
      <c r="G18" s="68"/>
      <c r="J18" s="3"/>
      <c r="K18" s="3"/>
      <c r="L18" s="3"/>
    </row>
    <row r="19" spans="1:12" ht="90.75" customHeight="1">
      <c r="A19" s="30" t="s">
        <v>44</v>
      </c>
      <c r="B19" s="9">
        <v>2210</v>
      </c>
      <c r="C19" s="11"/>
      <c r="D19" s="11">
        <v>2623.2</v>
      </c>
      <c r="E19" s="11"/>
      <c r="F19" s="9" t="s">
        <v>39</v>
      </c>
      <c r="G19" s="68"/>
      <c r="J19" s="3"/>
      <c r="K19" s="3"/>
      <c r="L19" s="3"/>
    </row>
    <row r="20" spans="1:12" ht="24" customHeight="1" hidden="1">
      <c r="A20" s="43" t="s">
        <v>48</v>
      </c>
      <c r="B20" s="9">
        <v>2210</v>
      </c>
      <c r="C20" s="11"/>
      <c r="D20" s="11"/>
      <c r="E20" s="11"/>
      <c r="F20" s="9" t="s">
        <v>39</v>
      </c>
      <c r="G20" s="68"/>
      <c r="J20" s="3"/>
      <c r="K20" s="3"/>
      <c r="L20" s="3"/>
    </row>
    <row r="21" spans="1:12" ht="58.5" customHeight="1">
      <c r="A21" s="50" t="s">
        <v>49</v>
      </c>
      <c r="B21" s="9">
        <v>2210</v>
      </c>
      <c r="C21" s="11">
        <v>267.26</v>
      </c>
      <c r="D21" s="11">
        <v>50</v>
      </c>
      <c r="E21" s="11"/>
      <c r="F21" s="9" t="s">
        <v>39</v>
      </c>
      <c r="G21" s="68"/>
      <c r="J21" s="3"/>
      <c r="K21" s="3"/>
      <c r="L21" s="3"/>
    </row>
    <row r="22" spans="1:12" ht="111.75" customHeight="1">
      <c r="A22" s="48" t="s">
        <v>40</v>
      </c>
      <c r="B22" s="9">
        <v>2210</v>
      </c>
      <c r="C22" s="11">
        <v>3628.39</v>
      </c>
      <c r="D22" s="11">
        <v>3865.85</v>
      </c>
      <c r="E22" s="11"/>
      <c r="F22" s="9" t="s">
        <v>39</v>
      </c>
      <c r="G22" s="68"/>
      <c r="J22" s="3"/>
      <c r="K22" s="3"/>
      <c r="L22" s="3"/>
    </row>
    <row r="23" spans="1:7" ht="36" customHeight="1">
      <c r="A23" s="21" t="s">
        <v>76</v>
      </c>
      <c r="B23" s="9">
        <v>2210</v>
      </c>
      <c r="C23" s="11">
        <v>6982.35</v>
      </c>
      <c r="D23" s="11"/>
      <c r="E23" s="11"/>
      <c r="F23" s="9" t="s">
        <v>39</v>
      </c>
      <c r="G23" s="68"/>
    </row>
    <row r="24" spans="1:7" ht="28.5" customHeight="1">
      <c r="A24" s="21" t="s">
        <v>92</v>
      </c>
      <c r="B24" s="9">
        <v>2210</v>
      </c>
      <c r="C24" s="11"/>
      <c r="D24" s="11">
        <v>141.9</v>
      </c>
      <c r="E24" s="11"/>
      <c r="F24" s="9" t="s">
        <v>90</v>
      </c>
      <c r="G24" s="68"/>
    </row>
    <row r="25" spans="1:7" ht="36" customHeight="1">
      <c r="A25" s="21" t="s">
        <v>93</v>
      </c>
      <c r="B25" s="9"/>
      <c r="C25" s="11"/>
      <c r="D25" s="11">
        <v>825</v>
      </c>
      <c r="E25" s="11"/>
      <c r="F25" s="9"/>
      <c r="G25" s="68"/>
    </row>
    <row r="26" spans="1:7" ht="36" customHeight="1" hidden="1">
      <c r="A26" s="46" t="s">
        <v>79</v>
      </c>
      <c r="B26" s="9">
        <v>2210</v>
      </c>
      <c r="C26" s="11"/>
      <c r="D26" s="11"/>
      <c r="E26" s="11"/>
      <c r="F26" s="9" t="s">
        <v>39</v>
      </c>
      <c r="G26" s="68"/>
    </row>
    <row r="27" spans="1:7" ht="18" customHeight="1">
      <c r="A27" s="21" t="s">
        <v>36</v>
      </c>
      <c r="B27" s="9">
        <v>2210</v>
      </c>
      <c r="C27" s="11"/>
      <c r="D27" s="11">
        <v>572.77</v>
      </c>
      <c r="E27" s="11"/>
      <c r="F27" s="9" t="s">
        <v>39</v>
      </c>
      <c r="G27" s="68"/>
    </row>
    <row r="28" spans="1:7" ht="44.25" customHeight="1" hidden="1">
      <c r="A28" s="21" t="s">
        <v>75</v>
      </c>
      <c r="B28" s="9">
        <v>2210</v>
      </c>
      <c r="C28" s="11"/>
      <c r="D28" s="11">
        <v>0</v>
      </c>
      <c r="E28" s="11"/>
      <c r="F28" s="9" t="s">
        <v>39</v>
      </c>
      <c r="G28" s="68"/>
    </row>
    <row r="29" spans="1:7" ht="57.75" customHeight="1" hidden="1">
      <c r="A29" s="44" t="s">
        <v>47</v>
      </c>
      <c r="B29" s="9">
        <v>2210</v>
      </c>
      <c r="C29" s="11"/>
      <c r="D29" s="11"/>
      <c r="E29" s="11"/>
      <c r="F29" s="9" t="s">
        <v>39</v>
      </c>
      <c r="G29" s="68"/>
    </row>
    <row r="30" spans="1:7" ht="71.25" customHeight="1">
      <c r="A30" s="56" t="s">
        <v>73</v>
      </c>
      <c r="B30" s="9">
        <v>2210</v>
      </c>
      <c r="C30" s="11"/>
      <c r="D30" s="57">
        <v>8648.9</v>
      </c>
      <c r="E30" s="11"/>
      <c r="F30" s="9" t="s">
        <v>39</v>
      </c>
      <c r="G30" s="68"/>
    </row>
    <row r="31" spans="1:12" ht="53.25" customHeight="1" hidden="1">
      <c r="A31" s="46" t="s">
        <v>74</v>
      </c>
      <c r="B31" s="9">
        <v>2210</v>
      </c>
      <c r="C31" s="11"/>
      <c r="D31" s="11"/>
      <c r="E31" s="11"/>
      <c r="F31" s="9" t="s">
        <v>39</v>
      </c>
      <c r="G31" s="68"/>
      <c r="J31" s="3"/>
      <c r="K31" s="3"/>
      <c r="L31" s="3"/>
    </row>
    <row r="32" spans="1:12" ht="36" customHeight="1">
      <c r="A32" s="51" t="s">
        <v>45</v>
      </c>
      <c r="B32" s="9">
        <v>2210</v>
      </c>
      <c r="C32" s="11"/>
      <c r="D32" s="11">
        <v>105.53</v>
      </c>
      <c r="E32" s="11"/>
      <c r="F32" s="9" t="s">
        <v>39</v>
      </c>
      <c r="G32" s="68"/>
      <c r="J32" s="3"/>
      <c r="K32" s="3"/>
      <c r="L32" s="3"/>
    </row>
    <row r="33" spans="1:12" ht="25.5" customHeight="1">
      <c r="A33" s="21" t="s">
        <v>41</v>
      </c>
      <c r="B33" s="9">
        <v>2210</v>
      </c>
      <c r="C33" s="11">
        <v>343.07</v>
      </c>
      <c r="D33" s="11">
        <v>1615.23</v>
      </c>
      <c r="E33" s="11"/>
      <c r="F33" s="9" t="s">
        <v>39</v>
      </c>
      <c r="G33" s="68"/>
      <c r="J33" s="3"/>
      <c r="K33" s="3"/>
      <c r="L33" s="3"/>
    </row>
    <row r="34" spans="1:12" ht="22.5" customHeight="1">
      <c r="A34" s="21" t="s">
        <v>42</v>
      </c>
      <c r="B34" s="9">
        <v>2210</v>
      </c>
      <c r="C34" s="11">
        <v>31139.52</v>
      </c>
      <c r="D34" s="11">
        <v>185</v>
      </c>
      <c r="E34" s="11"/>
      <c r="F34" s="9" t="s">
        <v>90</v>
      </c>
      <c r="G34" s="68"/>
      <c r="J34" s="3"/>
      <c r="K34" s="3"/>
      <c r="L34" s="3"/>
    </row>
    <row r="35" spans="1:12" ht="119.25" customHeight="1">
      <c r="A35" s="21" t="s">
        <v>77</v>
      </c>
      <c r="B35" s="9">
        <v>2210</v>
      </c>
      <c r="C35" s="11">
        <v>18369.42</v>
      </c>
      <c r="D35" s="11">
        <v>1700</v>
      </c>
      <c r="E35" s="11"/>
      <c r="F35" s="9" t="s">
        <v>90</v>
      </c>
      <c r="G35" s="68"/>
      <c r="J35" s="3"/>
      <c r="K35" s="3"/>
      <c r="L35" s="3"/>
    </row>
    <row r="36" spans="1:12" ht="34.5" customHeight="1" hidden="1">
      <c r="A36" s="42" t="s">
        <v>78</v>
      </c>
      <c r="B36" s="9">
        <v>2210</v>
      </c>
      <c r="C36" s="11"/>
      <c r="D36" s="11"/>
      <c r="E36" s="11"/>
      <c r="F36" s="9"/>
      <c r="G36" s="68"/>
      <c r="J36" s="3"/>
      <c r="K36" s="3"/>
      <c r="L36" s="3"/>
    </row>
    <row r="37" spans="1:7" ht="94.5" customHeight="1" hidden="1">
      <c r="A37" s="46" t="s">
        <v>72</v>
      </c>
      <c r="B37" s="9">
        <v>2210</v>
      </c>
      <c r="C37" s="13"/>
      <c r="D37" s="13"/>
      <c r="E37" s="13"/>
      <c r="F37" s="9" t="s">
        <v>39</v>
      </c>
      <c r="G37" s="68"/>
    </row>
    <row r="38" spans="1:7" ht="18.75" customHeight="1">
      <c r="A38" s="10" t="s">
        <v>26</v>
      </c>
      <c r="B38" s="9">
        <v>2210</v>
      </c>
      <c r="C38" s="11">
        <v>9231</v>
      </c>
      <c r="D38" s="11"/>
      <c r="E38" s="11"/>
      <c r="F38" s="9" t="s">
        <v>39</v>
      </c>
      <c r="G38" s="68"/>
    </row>
    <row r="39" spans="1:7" ht="23.25" customHeight="1">
      <c r="A39" s="21" t="s">
        <v>71</v>
      </c>
      <c r="B39" s="9">
        <v>2210</v>
      </c>
      <c r="C39" s="14"/>
      <c r="D39" s="13">
        <v>11353.85</v>
      </c>
      <c r="E39" s="13"/>
      <c r="F39" s="9" t="s">
        <v>39</v>
      </c>
      <c r="G39" s="68"/>
    </row>
    <row r="40" spans="1:7" ht="16.5" customHeight="1">
      <c r="A40" s="29" t="s">
        <v>9</v>
      </c>
      <c r="B40" s="16">
        <v>2220</v>
      </c>
      <c r="C40" s="16">
        <f>C41+C42+C43+C44+C45+C46+C47</f>
        <v>1923</v>
      </c>
      <c r="D40" s="16">
        <f>D41+D42+D43+D44+D45+D46+D47</f>
        <v>1500</v>
      </c>
      <c r="E40" s="16"/>
      <c r="F40" s="9"/>
      <c r="G40" s="68"/>
    </row>
    <row r="41" spans="1:7" ht="39.75" customHeight="1">
      <c r="A41" s="49" t="s">
        <v>46</v>
      </c>
      <c r="B41" s="17">
        <v>2220</v>
      </c>
      <c r="C41" s="13">
        <v>1923</v>
      </c>
      <c r="D41" s="13">
        <v>1500</v>
      </c>
      <c r="E41" s="13"/>
      <c r="F41" s="9" t="s">
        <v>39</v>
      </c>
      <c r="G41" s="68"/>
    </row>
    <row r="42" spans="1:7" ht="31.5" customHeight="1" hidden="1">
      <c r="A42" s="24"/>
      <c r="B42" s="17"/>
      <c r="C42" s="13"/>
      <c r="D42" s="13"/>
      <c r="E42" s="13"/>
      <c r="F42" s="9" t="s">
        <v>34</v>
      </c>
      <c r="G42" s="68"/>
    </row>
    <row r="43" spans="1:7" ht="30.75" customHeight="1" hidden="1">
      <c r="A43" s="24"/>
      <c r="B43" s="17"/>
      <c r="C43" s="13"/>
      <c r="D43" s="13"/>
      <c r="E43" s="13"/>
      <c r="F43" s="9" t="s">
        <v>34</v>
      </c>
      <c r="G43" s="68"/>
    </row>
    <row r="44" spans="1:7" ht="35.25" customHeight="1" hidden="1">
      <c r="A44" s="24"/>
      <c r="B44" s="17"/>
      <c r="C44" s="13"/>
      <c r="D44" s="13"/>
      <c r="E44" s="13"/>
      <c r="F44" s="9" t="s">
        <v>34</v>
      </c>
      <c r="G44" s="68"/>
    </row>
    <row r="45" spans="1:7" ht="33.75" customHeight="1" hidden="1">
      <c r="A45" s="24"/>
      <c r="B45" s="17"/>
      <c r="C45" s="13"/>
      <c r="D45" s="13"/>
      <c r="E45" s="13"/>
      <c r="F45" s="9" t="s">
        <v>34</v>
      </c>
      <c r="G45" s="68"/>
    </row>
    <row r="46" spans="1:7" ht="27.75" customHeight="1" hidden="1">
      <c r="A46" s="24"/>
      <c r="B46" s="17"/>
      <c r="C46" s="13"/>
      <c r="D46" s="13"/>
      <c r="E46" s="13"/>
      <c r="F46" s="9" t="s">
        <v>34</v>
      </c>
      <c r="G46" s="68"/>
    </row>
    <row r="47" spans="1:7" ht="15.75" customHeight="1" hidden="1">
      <c r="A47" s="24"/>
      <c r="B47" s="17"/>
      <c r="C47" s="13"/>
      <c r="D47" s="13"/>
      <c r="E47" s="13"/>
      <c r="F47" s="9" t="s">
        <v>34</v>
      </c>
      <c r="G47" s="68"/>
    </row>
    <row r="48" spans="1:7" ht="20.25" customHeight="1">
      <c r="A48" s="28" t="s">
        <v>1</v>
      </c>
      <c r="B48" s="16">
        <v>2230</v>
      </c>
      <c r="C48" s="16">
        <f>C49+C50</f>
        <v>289893</v>
      </c>
      <c r="D48" s="16">
        <f>D49+D50</f>
        <v>0</v>
      </c>
      <c r="E48" s="16"/>
      <c r="F48" s="9"/>
      <c r="G48" s="68"/>
    </row>
    <row r="49" spans="1:7" ht="19.5" customHeight="1">
      <c r="A49" s="49" t="s">
        <v>54</v>
      </c>
      <c r="B49" s="17">
        <v>2230</v>
      </c>
      <c r="C49" s="13">
        <v>30000</v>
      </c>
      <c r="D49" s="13">
        <v>0</v>
      </c>
      <c r="E49" s="13"/>
      <c r="F49" s="9" t="s">
        <v>39</v>
      </c>
      <c r="G49" s="68"/>
    </row>
    <row r="50" spans="1:7" ht="23.25" customHeight="1">
      <c r="A50" s="24" t="s">
        <v>13</v>
      </c>
      <c r="B50" s="17">
        <v>2230</v>
      </c>
      <c r="C50" s="13">
        <v>259893</v>
      </c>
      <c r="D50" s="13">
        <v>0</v>
      </c>
      <c r="E50" s="13"/>
      <c r="F50" s="9" t="s">
        <v>39</v>
      </c>
      <c r="G50" s="68"/>
    </row>
    <row r="51" spans="1:7" ht="20.25" customHeight="1">
      <c r="A51" s="6" t="s">
        <v>11</v>
      </c>
      <c r="B51" s="18">
        <v>2240</v>
      </c>
      <c r="C51" s="32">
        <f>C52+C53+C54+C55+C56+C57+C58+C59+C60+C61+C62+C63+C64+C65+C66+C67+C68</f>
        <v>25599</v>
      </c>
      <c r="D51" s="32">
        <f>D52+D53+D54+D55+D56+D57+D58+D59+D60+D61+D62+D63+D64+D65+D66+D67+D68+D70+D69</f>
        <v>105200.34000000001</v>
      </c>
      <c r="E51" s="16"/>
      <c r="F51" s="9"/>
      <c r="G51" s="68"/>
    </row>
    <row r="52" spans="1:7" ht="38.25" customHeight="1">
      <c r="A52" s="8" t="s">
        <v>81</v>
      </c>
      <c r="B52" s="17">
        <v>2240</v>
      </c>
      <c r="C52" s="14">
        <v>6290</v>
      </c>
      <c r="D52" s="13"/>
      <c r="E52" s="13"/>
      <c r="F52" s="9" t="s">
        <v>39</v>
      </c>
      <c r="G52" s="68"/>
    </row>
    <row r="53" spans="1:7" ht="22.5" customHeight="1">
      <c r="A53" s="21" t="s">
        <v>66</v>
      </c>
      <c r="B53" s="17">
        <v>2240</v>
      </c>
      <c r="C53" s="13">
        <v>2640</v>
      </c>
      <c r="D53" s="13">
        <v>2290</v>
      </c>
      <c r="E53" s="13"/>
      <c r="F53" s="9" t="s">
        <v>39</v>
      </c>
      <c r="G53" s="68"/>
    </row>
    <row r="54" spans="1:7" ht="38.25" customHeight="1">
      <c r="A54" s="30" t="s">
        <v>67</v>
      </c>
      <c r="B54" s="17">
        <v>2240</v>
      </c>
      <c r="C54" s="13">
        <v>2346</v>
      </c>
      <c r="D54" s="13">
        <v>8061</v>
      </c>
      <c r="E54" s="13"/>
      <c r="F54" s="9" t="s">
        <v>39</v>
      </c>
      <c r="G54" s="68"/>
    </row>
    <row r="55" spans="1:7" ht="21.75" customHeight="1">
      <c r="A55" s="21" t="s">
        <v>64</v>
      </c>
      <c r="B55" s="17">
        <v>2240</v>
      </c>
      <c r="C55" s="13"/>
      <c r="D55" s="13">
        <v>2253.96</v>
      </c>
      <c r="E55" s="13"/>
      <c r="F55" s="9" t="s">
        <v>39</v>
      </c>
      <c r="G55" s="68"/>
    </row>
    <row r="56" spans="1:7" ht="21.75" customHeight="1">
      <c r="A56" s="21" t="s">
        <v>63</v>
      </c>
      <c r="B56" s="17">
        <v>2240</v>
      </c>
      <c r="C56" s="13">
        <v>0</v>
      </c>
      <c r="D56" s="13">
        <v>628.99</v>
      </c>
      <c r="E56" s="13"/>
      <c r="F56" s="9" t="s">
        <v>39</v>
      </c>
      <c r="G56" s="68"/>
    </row>
    <row r="57" spans="1:7" ht="39" customHeight="1">
      <c r="A57" s="52" t="s">
        <v>68</v>
      </c>
      <c r="B57" s="17">
        <v>2240</v>
      </c>
      <c r="C57" s="13"/>
      <c r="D57" s="13">
        <v>1262.21</v>
      </c>
      <c r="E57" s="13"/>
      <c r="F57" s="9" t="s">
        <v>39</v>
      </c>
      <c r="G57" s="68"/>
    </row>
    <row r="58" spans="1:7" s="4" customFormat="1" ht="55.5" customHeight="1" hidden="1">
      <c r="A58" s="41" t="s">
        <v>58</v>
      </c>
      <c r="B58" s="17">
        <v>2240</v>
      </c>
      <c r="C58" s="13"/>
      <c r="D58" s="13"/>
      <c r="E58" s="13"/>
      <c r="F58" s="9" t="s">
        <v>39</v>
      </c>
      <c r="G58" s="68"/>
    </row>
    <row r="59" spans="1:7" ht="54" customHeight="1">
      <c r="A59" s="30" t="s">
        <v>65</v>
      </c>
      <c r="B59" s="17">
        <v>2240</v>
      </c>
      <c r="C59" s="13">
        <v>8758</v>
      </c>
      <c r="D59" s="13">
        <v>7240</v>
      </c>
      <c r="E59" s="13"/>
      <c r="F59" s="9" t="s">
        <v>39</v>
      </c>
      <c r="G59" s="68"/>
    </row>
    <row r="60" spans="1:7" ht="38.25" customHeight="1">
      <c r="A60" s="30" t="s">
        <v>69</v>
      </c>
      <c r="B60" s="17">
        <v>2240</v>
      </c>
      <c r="C60" s="13"/>
      <c r="D60" s="13">
        <v>33805</v>
      </c>
      <c r="E60" s="13"/>
      <c r="F60" s="9" t="s">
        <v>39</v>
      </c>
      <c r="G60" s="68"/>
    </row>
    <row r="61" spans="1:7" ht="19.5" customHeight="1">
      <c r="A61" s="30" t="s">
        <v>85</v>
      </c>
      <c r="B61" s="17">
        <v>2240</v>
      </c>
      <c r="C61" s="13"/>
      <c r="D61" s="13">
        <v>99.94</v>
      </c>
      <c r="E61" s="13"/>
      <c r="F61" s="9" t="s">
        <v>39</v>
      </c>
      <c r="G61" s="68"/>
    </row>
    <row r="62" spans="1:7" ht="21.75" customHeight="1" hidden="1">
      <c r="A62" s="45" t="s">
        <v>62</v>
      </c>
      <c r="B62" s="17">
        <v>2240</v>
      </c>
      <c r="C62" s="13">
        <v>0</v>
      </c>
      <c r="D62" s="13"/>
      <c r="E62" s="13"/>
      <c r="F62" s="9" t="s">
        <v>39</v>
      </c>
      <c r="G62" s="68"/>
    </row>
    <row r="63" spans="1:7" ht="38.25" customHeight="1">
      <c r="A63" s="30" t="s">
        <v>61</v>
      </c>
      <c r="B63" s="17">
        <v>2240</v>
      </c>
      <c r="C63" s="13">
        <v>2050</v>
      </c>
      <c r="D63" s="13">
        <v>5600</v>
      </c>
      <c r="E63" s="13"/>
      <c r="F63" s="9" t="s">
        <v>39</v>
      </c>
      <c r="G63" s="68"/>
    </row>
    <row r="64" spans="1:7" ht="20.25" customHeight="1" hidden="1">
      <c r="A64" s="45" t="s">
        <v>60</v>
      </c>
      <c r="B64" s="17">
        <v>2240</v>
      </c>
      <c r="C64" s="13"/>
      <c r="D64" s="13"/>
      <c r="E64" s="13"/>
      <c r="F64" s="9" t="s">
        <v>39</v>
      </c>
      <c r="G64" s="68"/>
    </row>
    <row r="65" spans="1:7" ht="23.25" customHeight="1">
      <c r="A65" s="30" t="s">
        <v>59</v>
      </c>
      <c r="B65" s="17">
        <v>2240</v>
      </c>
      <c r="C65" s="13"/>
      <c r="D65" s="13">
        <v>5624</v>
      </c>
      <c r="E65" s="13"/>
      <c r="F65" s="9" t="s">
        <v>39</v>
      </c>
      <c r="G65" s="68"/>
    </row>
    <row r="66" spans="1:7" ht="38.25" customHeight="1">
      <c r="A66" s="30" t="s">
        <v>86</v>
      </c>
      <c r="B66" s="17">
        <v>2240</v>
      </c>
      <c r="C66" s="13"/>
      <c r="D66" s="13">
        <v>4510.8</v>
      </c>
      <c r="E66" s="13"/>
      <c r="F66" s="9" t="s">
        <v>39</v>
      </c>
      <c r="G66" s="68"/>
    </row>
    <row r="67" spans="1:7" ht="39.75" customHeight="1">
      <c r="A67" s="30" t="s">
        <v>57</v>
      </c>
      <c r="B67" s="17">
        <v>2240</v>
      </c>
      <c r="C67" s="14">
        <v>3515</v>
      </c>
      <c r="D67" s="13">
        <v>7488.44</v>
      </c>
      <c r="E67" s="13"/>
      <c r="F67" s="9" t="s">
        <v>39</v>
      </c>
      <c r="G67" s="68"/>
    </row>
    <row r="68" spans="1:7" ht="39.75" customHeight="1">
      <c r="A68" s="21" t="s">
        <v>89</v>
      </c>
      <c r="B68" s="9">
        <v>2240</v>
      </c>
      <c r="C68" s="11"/>
      <c r="D68" s="11">
        <v>15511</v>
      </c>
      <c r="E68" s="13"/>
      <c r="F68" s="9" t="s">
        <v>39</v>
      </c>
      <c r="G68" s="68"/>
    </row>
    <row r="69" spans="1:7" ht="39.75" customHeight="1">
      <c r="A69" s="21" t="s">
        <v>95</v>
      </c>
      <c r="B69" s="9">
        <v>2240</v>
      </c>
      <c r="C69" s="11"/>
      <c r="D69" s="11">
        <v>7500</v>
      </c>
      <c r="E69" s="13"/>
      <c r="F69" s="9" t="s">
        <v>39</v>
      </c>
      <c r="G69" s="68"/>
    </row>
    <row r="70" spans="1:7" ht="21.75" customHeight="1">
      <c r="A70" s="49" t="s">
        <v>54</v>
      </c>
      <c r="B70" s="9">
        <v>2240</v>
      </c>
      <c r="C70" s="11"/>
      <c r="D70" s="11">
        <v>3325</v>
      </c>
      <c r="E70" s="13"/>
      <c r="F70" s="9" t="s">
        <v>91</v>
      </c>
      <c r="G70" s="68"/>
    </row>
    <row r="71" spans="1:7" ht="19.5" customHeight="1" hidden="1">
      <c r="A71" s="15" t="s">
        <v>31</v>
      </c>
      <c r="B71" s="18">
        <v>2250</v>
      </c>
      <c r="C71" s="12"/>
      <c r="D71" s="16">
        <v>0</v>
      </c>
      <c r="E71" s="16"/>
      <c r="F71" s="9" t="s">
        <v>39</v>
      </c>
      <c r="G71" s="68"/>
    </row>
    <row r="72" spans="1:7" ht="28.5" customHeight="1">
      <c r="A72" s="38" t="s">
        <v>12</v>
      </c>
      <c r="B72" s="20">
        <v>2270</v>
      </c>
      <c r="C72" s="20">
        <f>C73+C74+C75</f>
        <v>87049</v>
      </c>
      <c r="D72" s="20">
        <f>D73+D74+D75</f>
        <v>44786</v>
      </c>
      <c r="E72" s="20"/>
      <c r="F72" s="9"/>
      <c r="G72" s="68"/>
    </row>
    <row r="73" spans="1:7" ht="19.5" customHeight="1" hidden="1">
      <c r="A73" s="34"/>
      <c r="B73" s="13">
        <v>2271</v>
      </c>
      <c r="C73" s="13"/>
      <c r="D73" s="13"/>
      <c r="E73" s="13"/>
      <c r="F73" s="9"/>
      <c r="G73" s="68"/>
    </row>
    <row r="74" spans="1:7" ht="21" customHeight="1">
      <c r="A74" s="30" t="s">
        <v>56</v>
      </c>
      <c r="B74" s="13">
        <v>2272</v>
      </c>
      <c r="C74" s="13">
        <v>19170</v>
      </c>
      <c r="D74" s="13">
        <v>7951</v>
      </c>
      <c r="E74" s="13"/>
      <c r="F74" s="9" t="s">
        <v>39</v>
      </c>
      <c r="G74" s="68"/>
    </row>
    <row r="75" spans="1:7" ht="21.75" customHeight="1">
      <c r="A75" s="30" t="s">
        <v>55</v>
      </c>
      <c r="B75" s="13">
        <v>2273</v>
      </c>
      <c r="C75" s="13">
        <v>67879</v>
      </c>
      <c r="D75" s="13">
        <v>36835</v>
      </c>
      <c r="E75" s="13"/>
      <c r="F75" s="9" t="s">
        <v>39</v>
      </c>
      <c r="G75" s="68"/>
    </row>
    <row r="76" spans="1:7" s="3" customFormat="1" ht="35.25" customHeight="1" hidden="1">
      <c r="A76" s="31" t="s">
        <v>2</v>
      </c>
      <c r="B76" s="20">
        <v>3110</v>
      </c>
      <c r="C76" s="20">
        <f>SUM(C78:C84)</f>
        <v>0</v>
      </c>
      <c r="D76" s="20">
        <f>SUM(D77:D84)</f>
        <v>0</v>
      </c>
      <c r="E76" s="20"/>
      <c r="F76" s="9" t="s">
        <v>34</v>
      </c>
      <c r="G76" s="68"/>
    </row>
    <row r="77" spans="1:7" s="3" customFormat="1" ht="34.5" customHeight="1" hidden="1">
      <c r="A77" s="21" t="s">
        <v>24</v>
      </c>
      <c r="B77" s="11">
        <v>3110</v>
      </c>
      <c r="C77" s="11"/>
      <c r="D77" s="11"/>
      <c r="E77" s="11"/>
      <c r="F77" s="9" t="s">
        <v>34</v>
      </c>
      <c r="G77" s="68"/>
    </row>
    <row r="78" spans="1:7" ht="37.5" customHeight="1" hidden="1">
      <c r="A78" s="21" t="s">
        <v>3</v>
      </c>
      <c r="B78" s="11">
        <v>3110</v>
      </c>
      <c r="C78" s="11"/>
      <c r="D78" s="11"/>
      <c r="E78" s="11"/>
      <c r="F78" s="9" t="s">
        <v>34</v>
      </c>
      <c r="G78" s="68"/>
    </row>
    <row r="79" spans="1:7" ht="64.5" customHeight="1" hidden="1">
      <c r="A79" s="21" t="s">
        <v>4</v>
      </c>
      <c r="B79" s="11"/>
      <c r="C79" s="11"/>
      <c r="D79" s="11"/>
      <c r="E79" s="11"/>
      <c r="F79" s="9" t="s">
        <v>34</v>
      </c>
      <c r="G79" s="68"/>
    </row>
    <row r="80" spans="1:7" ht="36.75" customHeight="1" hidden="1">
      <c r="A80" s="21" t="s">
        <v>25</v>
      </c>
      <c r="B80" s="11"/>
      <c r="C80" s="11"/>
      <c r="D80" s="11"/>
      <c r="E80" s="11"/>
      <c r="F80" s="9" t="s">
        <v>34</v>
      </c>
      <c r="G80" s="68"/>
    </row>
    <row r="81" spans="1:7" ht="64.5" customHeight="1" hidden="1">
      <c r="A81" s="21" t="s">
        <v>5</v>
      </c>
      <c r="B81" s="11"/>
      <c r="C81" s="11"/>
      <c r="D81" s="11"/>
      <c r="E81" s="11"/>
      <c r="F81" s="9" t="s">
        <v>34</v>
      </c>
      <c r="G81" s="68"/>
    </row>
    <row r="82" spans="1:7" ht="64.5" customHeight="1" hidden="1">
      <c r="A82" s="21" t="s">
        <v>6</v>
      </c>
      <c r="B82" s="11"/>
      <c r="C82" s="11"/>
      <c r="D82" s="11"/>
      <c r="E82" s="11"/>
      <c r="F82" s="9" t="s">
        <v>34</v>
      </c>
      <c r="G82" s="68"/>
    </row>
    <row r="83" spans="1:7" ht="64.5" customHeight="1" hidden="1">
      <c r="A83" s="21" t="s">
        <v>7</v>
      </c>
      <c r="B83" s="11"/>
      <c r="C83" s="11">
        <v>0</v>
      </c>
      <c r="D83" s="11"/>
      <c r="E83" s="11"/>
      <c r="F83" s="9" t="s">
        <v>34</v>
      </c>
      <c r="G83" s="68"/>
    </row>
    <row r="84" spans="1:7" ht="64.5" customHeight="1" hidden="1">
      <c r="A84" s="21" t="s">
        <v>8</v>
      </c>
      <c r="B84" s="11"/>
      <c r="C84" s="11"/>
      <c r="D84" s="11">
        <v>0</v>
      </c>
      <c r="E84" s="11"/>
      <c r="F84" s="9" t="s">
        <v>34</v>
      </c>
      <c r="G84" s="68"/>
    </row>
    <row r="85" spans="1:7" ht="44.25" customHeight="1">
      <c r="A85" s="31" t="s">
        <v>30</v>
      </c>
      <c r="B85" s="20">
        <v>2280</v>
      </c>
      <c r="C85" s="20">
        <f>SUM(C91:C98)</f>
        <v>0</v>
      </c>
      <c r="D85" s="20">
        <f>D86</f>
        <v>500</v>
      </c>
      <c r="E85" s="20"/>
      <c r="F85" s="9"/>
      <c r="G85" s="68"/>
    </row>
    <row r="86" spans="1:7" ht="39.75" customHeight="1">
      <c r="A86" s="21" t="s">
        <v>70</v>
      </c>
      <c r="B86" s="9">
        <v>2282</v>
      </c>
      <c r="C86" s="11"/>
      <c r="D86" s="11">
        <v>500</v>
      </c>
      <c r="E86" s="11"/>
      <c r="F86" s="9" t="s">
        <v>39</v>
      </c>
      <c r="G86" s="68"/>
    </row>
    <row r="87" spans="1:7" ht="21.75" customHeight="1">
      <c r="A87" s="31" t="s">
        <v>32</v>
      </c>
      <c r="B87" s="7">
        <v>2800</v>
      </c>
      <c r="C87" s="20">
        <f>C88</f>
        <v>0</v>
      </c>
      <c r="D87" s="20">
        <f>D88</f>
        <v>872.65</v>
      </c>
      <c r="E87" s="20"/>
      <c r="F87" s="9"/>
      <c r="G87" s="68"/>
    </row>
    <row r="88" spans="1:7" ht="43.5" customHeight="1">
      <c r="A88" s="21" t="s">
        <v>82</v>
      </c>
      <c r="B88" s="9">
        <v>2800</v>
      </c>
      <c r="C88" s="11">
        <v>0</v>
      </c>
      <c r="D88" s="11">
        <v>872.65</v>
      </c>
      <c r="E88" s="11"/>
      <c r="F88" s="9" t="s">
        <v>39</v>
      </c>
      <c r="G88" s="69"/>
    </row>
    <row r="89" spans="1:7" s="55" customFormat="1" ht="18.75" customHeight="1" hidden="1">
      <c r="A89" s="15" t="s">
        <v>87</v>
      </c>
      <c r="B89" s="7">
        <v>3000</v>
      </c>
      <c r="C89" s="20">
        <f>C90</f>
        <v>0</v>
      </c>
      <c r="D89" s="20">
        <f>D90</f>
        <v>0</v>
      </c>
      <c r="E89" s="20"/>
      <c r="F89" s="7"/>
      <c r="G89" s="54"/>
    </row>
    <row r="90" spans="1:7" ht="43.5" customHeight="1" hidden="1">
      <c r="A90" s="21" t="s">
        <v>89</v>
      </c>
      <c r="B90" s="9">
        <v>3132</v>
      </c>
      <c r="C90" s="11"/>
      <c r="D90" s="11"/>
      <c r="E90" s="11"/>
      <c r="F90" s="9" t="s">
        <v>88</v>
      </c>
      <c r="G90" s="53"/>
    </row>
    <row r="91" spans="1:7" ht="28.5" customHeight="1">
      <c r="A91" s="5" t="s">
        <v>96</v>
      </c>
      <c r="B91" s="23"/>
      <c r="C91" s="5"/>
      <c r="D91" s="33"/>
      <c r="E91" s="33"/>
      <c r="F91" s="5"/>
      <c r="G91" s="5"/>
    </row>
    <row r="92" spans="1:7" ht="29.25" customHeight="1">
      <c r="A92" s="19" t="s">
        <v>19</v>
      </c>
      <c r="B92" s="22"/>
      <c r="C92" s="70" t="s">
        <v>27</v>
      </c>
      <c r="D92" s="70"/>
      <c r="E92" s="39"/>
      <c r="F92" s="5"/>
      <c r="G92" s="5"/>
    </row>
    <row r="93" spans="1:7" ht="20.25" customHeight="1">
      <c r="A93" s="47" t="s">
        <v>28</v>
      </c>
      <c r="B93" s="4" t="s">
        <v>10</v>
      </c>
      <c r="C93" s="63" t="s">
        <v>37</v>
      </c>
      <c r="D93" s="63"/>
      <c r="E93" s="40"/>
      <c r="F93" s="4"/>
      <c r="G93" s="5"/>
    </row>
    <row r="94" spans="1:7" ht="18.75" customHeight="1">
      <c r="A94" s="4"/>
      <c r="B94" s="5"/>
      <c r="C94" s="60"/>
      <c r="D94" s="60"/>
      <c r="E94" s="23"/>
      <c r="G94" s="4"/>
    </row>
    <row r="95" spans="2:7" ht="18.75" customHeight="1">
      <c r="B95" s="5"/>
      <c r="C95" s="60"/>
      <c r="D95" s="60"/>
      <c r="E95" s="40"/>
      <c r="G95" s="4"/>
    </row>
    <row r="96" spans="4:7" ht="18.75" customHeight="1">
      <c r="D96"/>
      <c r="E96"/>
      <c r="G96" s="4"/>
    </row>
    <row r="97" spans="1:7" ht="18.75" customHeight="1">
      <c r="A97" s="4"/>
      <c r="B97" s="4"/>
      <c r="C97" s="5"/>
      <c r="D97" s="5"/>
      <c r="E97" s="5"/>
      <c r="F97" s="4"/>
      <c r="G97" s="4"/>
    </row>
    <row r="98" spans="2:7" ht="18.75" customHeight="1">
      <c r="B98"/>
      <c r="C98" s="5"/>
      <c r="D98" s="5"/>
      <c r="E98" s="5"/>
      <c r="F98" s="4"/>
      <c r="G98" s="4"/>
    </row>
    <row r="99" spans="2:7" ht="18.75" customHeight="1">
      <c r="B99"/>
      <c r="C99" s="3"/>
      <c r="D99" s="3"/>
      <c r="E99" s="3"/>
      <c r="G99" s="4"/>
    </row>
    <row r="100" spans="1:5" ht="12.75" customHeight="1">
      <c r="A100" s="4"/>
      <c r="B100" s="4"/>
      <c r="C100" s="5"/>
      <c r="D100" s="5"/>
      <c r="E100" s="5"/>
    </row>
    <row r="101" spans="3:7" ht="39" customHeight="1">
      <c r="C101" s="5"/>
      <c r="D101" s="5"/>
      <c r="E101" s="5"/>
      <c r="G101" s="4"/>
    </row>
    <row r="102" spans="3:5" ht="12.75">
      <c r="C102" s="3"/>
      <c r="D102" s="27"/>
      <c r="E102" s="27"/>
    </row>
    <row r="146" spans="1:2" ht="15.75">
      <c r="A146" s="1"/>
      <c r="B146" s="26"/>
    </row>
    <row r="147" ht="15.75">
      <c r="A147" s="1"/>
    </row>
    <row r="148" spans="1:5" ht="15.75">
      <c r="A148" s="1"/>
      <c r="D148" s="26"/>
      <c r="E148" s="26"/>
    </row>
    <row r="149" spans="1:5" ht="15.75">
      <c r="A149" s="2"/>
      <c r="D149" s="26"/>
      <c r="E149" s="26"/>
    </row>
    <row r="150" ht="15.75">
      <c r="F150" s="1"/>
    </row>
    <row r="151" ht="15.75">
      <c r="A151" s="1"/>
    </row>
    <row r="152" spans="1:12" s="25" customFormat="1" ht="15.75">
      <c r="A152" s="1"/>
      <c r="B152" s="26"/>
      <c r="C152"/>
      <c r="F152"/>
      <c r="G152"/>
      <c r="H152"/>
      <c r="I152"/>
      <c r="J152"/>
      <c r="K152"/>
      <c r="L152"/>
    </row>
    <row r="153" spans="1:12" s="25" customFormat="1" ht="15.75">
      <c r="A153" s="2"/>
      <c r="C153" s="2"/>
      <c r="F153"/>
      <c r="G153"/>
      <c r="H153"/>
      <c r="I153"/>
      <c r="J153"/>
      <c r="K153"/>
      <c r="L153"/>
    </row>
  </sheetData>
  <sheetProtection/>
  <mergeCells count="16">
    <mergeCell ref="A2:F2"/>
    <mergeCell ref="A3:F3"/>
    <mergeCell ref="A4:F4"/>
    <mergeCell ref="A5:F5"/>
    <mergeCell ref="A6:A7"/>
    <mergeCell ref="B6:B7"/>
    <mergeCell ref="C6:D6"/>
    <mergeCell ref="E6:E7"/>
    <mergeCell ref="F6:F7"/>
    <mergeCell ref="C95:D95"/>
    <mergeCell ref="G6:G7"/>
    <mergeCell ref="C8:D8"/>
    <mergeCell ref="G10:G88"/>
    <mergeCell ref="C92:D92"/>
    <mergeCell ref="C93:D93"/>
    <mergeCell ref="C94:D94"/>
  </mergeCells>
  <hyperlinks>
    <hyperlink ref="A57" r:id="rId1" display="http://dkpp.rv.ua/index.php?level=82"/>
  </hyperlinks>
  <printOptions/>
  <pageMargins left="0.7" right="0.7" top="0.75" bottom="0.75" header="0.3" footer="0.3"/>
  <pageSetup horizontalDpi="600" verticalDpi="600" orientation="landscape" paperSize="9" scale="76" r:id="rId3"/>
  <rowBreaks count="1" manualBreakCount="1">
    <brk id="50" max="6" man="1"/>
  </rowBreaks>
  <colBreaks count="1" manualBreakCount="1">
    <brk id="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2015-09-30T06:44:26Z</cp:lastPrinted>
  <dcterms:created xsi:type="dcterms:W3CDTF">2008-09-22T07:51:07Z</dcterms:created>
  <dcterms:modified xsi:type="dcterms:W3CDTF">2015-09-30T06:46:31Z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